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C\SLBC JUNE 2022\SLBC JUNE 2022 BOOKLET\"/>
    </mc:Choice>
  </mc:AlternateContent>
  <xr:revisionPtr revIDLastSave="0" documentId="13_ncr:1_{02F5F3AC-4172-4675-91E4-C044FCFABC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5" l="1"/>
  <c r="I26" i="5" s="1"/>
  <c r="F17" i="5"/>
  <c r="H17" i="5" s="1"/>
  <c r="I18" i="5"/>
  <c r="I19" i="5"/>
  <c r="I20" i="5"/>
  <c r="I21" i="5"/>
  <c r="I22" i="5"/>
  <c r="I23" i="5"/>
  <c r="I24" i="5"/>
  <c r="I25" i="5"/>
  <c r="I27" i="5"/>
  <c r="I28" i="5"/>
  <c r="I29" i="5"/>
  <c r="I31" i="5"/>
  <c r="I32" i="5"/>
  <c r="I6" i="5"/>
  <c r="I7" i="5"/>
  <c r="I8" i="5"/>
  <c r="I9" i="5"/>
  <c r="I10" i="5"/>
  <c r="I11" i="5"/>
  <c r="I12" i="5"/>
  <c r="I13" i="5"/>
  <c r="I14" i="5"/>
  <c r="I15" i="5"/>
  <c r="I16" i="5"/>
  <c r="I5" i="5"/>
  <c r="H18" i="5"/>
  <c r="H20" i="5"/>
  <c r="H21" i="5"/>
  <c r="H22" i="5"/>
  <c r="H23" i="5"/>
  <c r="H24" i="5"/>
  <c r="H25" i="5"/>
  <c r="H27" i="5"/>
  <c r="H28" i="5"/>
  <c r="H29" i="5"/>
  <c r="H31" i="5"/>
  <c r="H32" i="5"/>
  <c r="H6" i="5"/>
  <c r="H7" i="5"/>
  <c r="H8" i="5"/>
  <c r="H9" i="5"/>
  <c r="H10" i="5"/>
  <c r="H11" i="5"/>
  <c r="H12" i="5"/>
  <c r="H13" i="5"/>
  <c r="H14" i="5"/>
  <c r="H15" i="5"/>
  <c r="H16" i="5"/>
  <c r="H5" i="5"/>
  <c r="H26" i="5" l="1"/>
  <c r="I17" i="5"/>
  <c r="F30" i="5"/>
  <c r="H30" i="5" l="1"/>
  <c r="I30" i="5"/>
  <c r="F33" i="5"/>
  <c r="H33" i="5" l="1"/>
  <c r="I33" i="5"/>
</calcChain>
</file>

<file path=xl/sharedStrings.xml><?xml version="1.0" encoding="utf-8"?>
<sst xmlns="http://schemas.openxmlformats.org/spreadsheetml/2006/main" count="45" uniqueCount="41">
  <si>
    <t>Sl No.</t>
  </si>
  <si>
    <t>Total Advance</t>
  </si>
  <si>
    <t>Priority Sector Advance (PSA)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</si>
  <si>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</si>
  <si>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</si>
  <si>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</si>
  <si>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</si>
  <si>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</si>
  <si>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</si>
  <si>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</si>
  <si>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</si>
  <si>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</si>
  <si>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UCO</t>
  </si>
  <si>
    <t>UNI</t>
  </si>
  <si>
    <t>AXIS</t>
  </si>
  <si>
    <t>HDFC</t>
  </si>
  <si>
    <t>IDBI</t>
  </si>
  <si>
    <t>INDUS</t>
  </si>
  <si>
    <t>NESFB</t>
  </si>
  <si>
    <t>YES</t>
  </si>
  <si>
    <t>RIDF</t>
  </si>
  <si>
    <t>APRB</t>
  </si>
  <si>
    <t>APSCB</t>
  </si>
  <si>
    <t>(Amount in Rs. Lakhs)</t>
  </si>
  <si>
    <t>Non Priority Sector Advance</t>
  </si>
  <si>
    <t>Weaker Sector Advance (WSA)</t>
  </si>
  <si>
    <t>PSA to Tot. Adv (%)</t>
  </si>
  <si>
    <t>WSA to PSA (%)</t>
  </si>
  <si>
    <t>WSA to Tot. Adv (%)</t>
  </si>
  <si>
    <t>Pub</t>
  </si>
  <si>
    <t>Total</t>
  </si>
  <si>
    <t>Priv</t>
  </si>
  <si>
    <t>RRB</t>
  </si>
  <si>
    <t>Grand</t>
  </si>
  <si>
    <t>SBI</t>
  </si>
  <si>
    <t>ICICI</t>
  </si>
  <si>
    <t>All Banks</t>
  </si>
  <si>
    <t>BAND</t>
  </si>
  <si>
    <t>Bank Name</t>
  </si>
  <si>
    <t>NEDFi</t>
  </si>
  <si>
    <t>Segregation of Advances in Arunachal Pradesh as on date 30-06-2022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</si>
</sst>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</cellStyleXfs>
  <cellXfs count="20">
    <xf numFmtId="0" fontId="0" fillId="0" borderId="0" xfId="0"/>
    <xf numFmtId="0" fontId="1" fillId="0" borderId="10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0" fillId="0" borderId="10" xfId="0" applyNumberFormat="1" applyBorder="1" applyAlignment="1">
      <alignment horizontal="right" wrapText="1"/>
    </xf>
    <xf numFmtId="0" fontId="0" fillId="33" borderId="10" xfId="0" applyFont="1" applyFill="1" applyBorder="1" applyAlignment="1">
      <alignment wrapText="1"/>
    </xf>
    <xf numFmtId="2" fontId="0" fillId="33" borderId="10" xfId="0" applyNumberFormat="1" applyFont="1" applyFill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0" fillId="33" borderId="10" xfId="0" applyNumberFormat="1" applyFill="1" applyBorder="1" applyAlignment="1">
      <alignment wrapText="1"/>
    </xf>
    <xf numFmtId="0" fontId="0" fillId="33" borderId="10" xfId="0" applyFill="1" applyBorder="1" applyAlignment="1">
      <alignment wrapText="1"/>
    </xf>
    <xf numFmtId="0" fontId="0" fillId="0" borderId="10" xfId="0" applyBorder="1" applyAlignment="1">
      <alignment wrapText="1"/>
    </xf>
    <xf numFmtId="2" fontId="0" fillId="33" borderId="10" xfId="0" applyNumberFormat="1" applyFill="1" applyBorder="1" applyAlignment="1">
      <alignment horizontal="right" wrapText="1"/>
    </xf>
    <xf numFmtId="2" fontId="0" fillId="0" borderId="10" xfId="0" applyNumberFormat="1" applyBorder="1" applyAlignment="1">
      <alignment wrapText="1"/>
    </xf>
    <xf numFmtId="0" fontId="0" fillId="0" borderId="0" xfId="0"/>
    <xf numFmtId="0" fontId="20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/>
    </xf>
    <xf numFmtId="0" fontId="20" fillId="0" borderId="10" xfId="0" applyFont="1" applyBorder="1" applyAlignment="1">
      <alignment horizontal="center" wrapText="1"/>
    </xf>
    <xf numFmtId="0" fontId="0" fillId="0" borderId="10" xfId="0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cel Built-in Normal" xfId="2" xr:uid="{C6D319B7-1F25-4736-B09D-084554511B5B}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1" xfId="1" xr:uid="{50B2013E-3025-4542-8BD1-E6D280C95145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A02F-8BB6-4472-AB67-E1339182BCFC}">
  <sheetPr>
    <tabColor theme="0"/>
  </sheetPr>
  <dimension ref="A1:I34"/>
  <sheetViews>
    <sheetView tabSelected="1" topLeftCell="A8" workbookViewId="0">
      <selection sqref="A1:I33"/>
    </sheetView>
  </sheetViews>
  <sheetFormatPr defaultRowHeight="14.4" x14ac:dyDescent="0.3"/>
  <cols>
    <col min="3" max="3" width="9.5546875" style="3" bestFit="1" customWidth="1"/>
    <col min="4" max="4" width="10.21875" bestFit="1" customWidth="1"/>
    <col min="5" max="6" width="9.5546875" bestFit="1" customWidth="1"/>
    <col min="7" max="7" width="9.109375" customWidth="1"/>
    <col min="8" max="8" width="8.5546875" customWidth="1"/>
    <col min="9" max="9" width="7.6640625" customWidth="1"/>
  </cols>
  <sheetData>
    <row r="1" spans="1:9" ht="19.2" customHeight="1" x14ac:dyDescent="0.3">
      <c r="A1" s="15">
        <v>10</v>
      </c>
      <c r="B1" s="15"/>
      <c r="C1" s="15"/>
      <c r="D1" s="15"/>
      <c r="E1" s="15"/>
      <c r="F1" s="15"/>
      <c r="G1" s="15"/>
      <c r="H1" s="15"/>
      <c r="I1" s="15"/>
    </row>
    <row r="2" spans="1:9" ht="25.2" customHeight="1" x14ac:dyDescent="0.3">
      <c r="A2" s="16" t="s">
        <v>40</v>
      </c>
      <c r="B2" s="17"/>
      <c r="C2" s="17"/>
      <c r="D2" s="17"/>
      <c r="E2" s="17"/>
      <c r="F2" s="17"/>
      <c r="G2" s="17"/>
      <c r="H2" s="17"/>
      <c r="I2" s="17"/>
    </row>
    <row r="3" spans="1:9" x14ac:dyDescent="0.3">
      <c r="A3" s="18" t="s">
        <v>23</v>
      </c>
      <c r="B3" s="19"/>
      <c r="C3" s="19"/>
      <c r="D3" s="19"/>
      <c r="E3" s="19"/>
      <c r="F3" s="19"/>
      <c r="G3" s="19"/>
      <c r="H3" s="19"/>
      <c r="I3" s="19"/>
    </row>
    <row r="4" spans="1:9" ht="57.6" x14ac:dyDescent="0.3">
      <c r="A4" s="1" t="s">
        <v>0</v>
      </c>
      <c r="B4" s="1" t="s">
        <v>38</v>
      </c>
      <c r="C4" s="2" t="s">
        <v>2</v>
      </c>
      <c r="D4" s="2" t="s">
        <v>24</v>
      </c>
      <c r="E4" s="2" t="s">
        <v>1</v>
      </c>
      <c r="F4" s="2" t="s">
        <v>25</v>
      </c>
      <c r="G4" s="2" t="s">
        <v>26</v>
      </c>
      <c r="H4" s="2" t="s">
        <v>27</v>
      </c>
      <c r="I4" s="2" t="s">
        <v>28</v>
      </c>
    </row>
    <row r="5" spans="1:9" x14ac:dyDescent="0.3">
      <c r="A5" s="11">
        <v>1</v>
      </c>
      <c r="B5" s="11" t="s">
        <v>3</v>
      </c>
      <c r="C5" s="13">
        <v>33682.639999999999</v>
      </c>
      <c r="D5" s="13">
        <v>5632</v>
      </c>
      <c r="E5" s="4">
        <v>39314.69</v>
      </c>
      <c r="F5" s="13">
        <v>11291.48</v>
      </c>
      <c r="G5" s="13">
        <v>85.67</v>
      </c>
      <c r="H5" s="13">
        <f>F5/C5*100</f>
        <v>33.523144266601427</v>
      </c>
      <c r="I5" s="13">
        <f>F5/E5*100</f>
        <v>28.72076569852134</v>
      </c>
    </row>
    <row r="6" spans="1:9" x14ac:dyDescent="0.3">
      <c r="A6" s="11">
        <v>2</v>
      </c>
      <c r="B6" s="11" t="s">
        <v>4</v>
      </c>
      <c r="C6" s="13">
        <v>4428.99</v>
      </c>
      <c r="D6" s="13">
        <v>703</v>
      </c>
      <c r="E6" s="4">
        <v>5132.34</v>
      </c>
      <c r="F6" s="13">
        <v>1000</v>
      </c>
      <c r="G6" s="13">
        <v>86.3</v>
      </c>
      <c r="H6" s="13">
        <f t="shared" ref="H6:H33" si="0">F6/C6*100</f>
        <v>22.578511127819208</v>
      </c>
      <c r="I6" s="9">
        <f t="shared" ref="I6:I33" si="1">F6/E6*100</f>
        <v>19.484289817120455</v>
      </c>
    </row>
    <row r="7" spans="1:9" x14ac:dyDescent="0.3">
      <c r="A7" s="11">
        <v>3</v>
      </c>
      <c r="B7" s="11" t="s">
        <v>5</v>
      </c>
      <c r="C7" s="13">
        <v>3068.59</v>
      </c>
      <c r="D7" s="13">
        <v>1510</v>
      </c>
      <c r="E7" s="4">
        <v>4578.25</v>
      </c>
      <c r="F7" s="13">
        <v>151.76</v>
      </c>
      <c r="G7" s="13">
        <v>67.03</v>
      </c>
      <c r="H7" s="13">
        <f t="shared" si="0"/>
        <v>4.945593904692382</v>
      </c>
      <c r="I7" s="9">
        <f t="shared" si="1"/>
        <v>3.3148036913667882</v>
      </c>
    </row>
    <row r="8" spans="1:9" x14ac:dyDescent="0.3">
      <c r="A8" s="11">
        <v>4</v>
      </c>
      <c r="B8" s="11" t="s">
        <v>6</v>
      </c>
      <c r="C8" s="13">
        <v>13337.51</v>
      </c>
      <c r="D8" s="13">
        <v>6038</v>
      </c>
      <c r="E8" s="4">
        <v>19375.599999999999</v>
      </c>
      <c r="F8" s="9">
        <v>5000</v>
      </c>
      <c r="G8" s="13">
        <v>68.84</v>
      </c>
      <c r="H8" s="13">
        <f t="shared" si="0"/>
        <v>37.488256803556283</v>
      </c>
      <c r="I8" s="9">
        <f t="shared" si="1"/>
        <v>25.805652470117057</v>
      </c>
    </row>
    <row r="9" spans="1:9" x14ac:dyDescent="0.3">
      <c r="A9" s="11">
        <v>5</v>
      </c>
      <c r="B9" s="11" t="s">
        <v>7</v>
      </c>
      <c r="C9" s="13">
        <v>4110.7299999999996</v>
      </c>
      <c r="D9" s="13">
        <v>2236</v>
      </c>
      <c r="E9" s="4">
        <v>6346.78</v>
      </c>
      <c r="F9" s="13">
        <v>1838.26</v>
      </c>
      <c r="G9" s="13">
        <v>64.77</v>
      </c>
      <c r="H9" s="13">
        <f t="shared" si="0"/>
        <v>44.718577965470857</v>
      </c>
      <c r="I9" s="9">
        <f t="shared" si="1"/>
        <v>28.963663463992766</v>
      </c>
    </row>
    <row r="10" spans="1:9" x14ac:dyDescent="0.3">
      <c r="A10" s="11">
        <v>6</v>
      </c>
      <c r="B10" s="11" t="s">
        <v>8</v>
      </c>
      <c r="C10" s="13">
        <v>8609.14</v>
      </c>
      <c r="D10" s="13">
        <v>6352</v>
      </c>
      <c r="E10" s="4">
        <v>14961.56</v>
      </c>
      <c r="F10" s="13">
        <v>876.21</v>
      </c>
      <c r="G10" s="13">
        <v>57.54</v>
      </c>
      <c r="H10" s="13">
        <f t="shared" si="0"/>
        <v>10.177671637352862</v>
      </c>
      <c r="I10" s="9">
        <f t="shared" si="1"/>
        <v>5.8564080216234142</v>
      </c>
    </row>
    <row r="11" spans="1:9" x14ac:dyDescent="0.3">
      <c r="A11" s="11">
        <v>7</v>
      </c>
      <c r="B11" s="11" t="s">
        <v>9</v>
      </c>
      <c r="C11" s="13">
        <v>906.2</v>
      </c>
      <c r="D11" s="13">
        <v>140</v>
      </c>
      <c r="E11" s="4">
        <v>1045.8399999999999</v>
      </c>
      <c r="F11" s="13">
        <v>300</v>
      </c>
      <c r="G11" s="13">
        <v>86.65</v>
      </c>
      <c r="H11" s="13">
        <f t="shared" si="0"/>
        <v>33.105274773780621</v>
      </c>
      <c r="I11" s="9">
        <f t="shared" si="1"/>
        <v>28.685076111068618</v>
      </c>
    </row>
    <row r="12" spans="1:9" x14ac:dyDescent="0.3">
      <c r="A12" s="11">
        <v>8</v>
      </c>
      <c r="B12" s="11" t="s">
        <v>10</v>
      </c>
      <c r="C12" s="13">
        <v>16054.84</v>
      </c>
      <c r="D12" s="9">
        <v>2744</v>
      </c>
      <c r="E12" s="12">
        <v>18798.86</v>
      </c>
      <c r="F12" s="9">
        <v>7000</v>
      </c>
      <c r="G12" s="9">
        <v>85.4</v>
      </c>
      <c r="H12" s="13">
        <f t="shared" si="0"/>
        <v>43.600559083740478</v>
      </c>
      <c r="I12" s="13">
        <f t="shared" si="1"/>
        <v>37.236300499072819</v>
      </c>
    </row>
    <row r="13" spans="1:9" x14ac:dyDescent="0.3">
      <c r="A13" s="11">
        <v>9</v>
      </c>
      <c r="B13" s="11" t="s">
        <v>11</v>
      </c>
      <c r="C13" s="13">
        <v>967.31</v>
      </c>
      <c r="D13" s="9">
        <v>327</v>
      </c>
      <c r="E13" s="12">
        <v>1294.3599999999999</v>
      </c>
      <c r="F13" s="9">
        <v>300</v>
      </c>
      <c r="G13" s="9">
        <v>74.73</v>
      </c>
      <c r="H13" s="13">
        <f t="shared" si="0"/>
        <v>31.013842511707729</v>
      </c>
      <c r="I13" s="13">
        <f t="shared" si="1"/>
        <v>23.177477672363178</v>
      </c>
    </row>
    <row r="14" spans="1:9" x14ac:dyDescent="0.3">
      <c r="A14" s="11">
        <v>10</v>
      </c>
      <c r="B14" s="11" t="s">
        <v>34</v>
      </c>
      <c r="C14" s="13">
        <v>71955.070000000007</v>
      </c>
      <c r="D14" s="13">
        <v>353651</v>
      </c>
      <c r="E14" s="4">
        <v>425605.62</v>
      </c>
      <c r="F14" s="13">
        <v>48766.68</v>
      </c>
      <c r="G14" s="13">
        <v>16.91</v>
      </c>
      <c r="H14" s="13">
        <f t="shared" si="0"/>
        <v>67.773792729268408</v>
      </c>
      <c r="I14" s="13">
        <f t="shared" si="1"/>
        <v>11.458185162122625</v>
      </c>
    </row>
    <row r="15" spans="1:9" x14ac:dyDescent="0.3">
      <c r="A15" s="11">
        <v>11</v>
      </c>
      <c r="B15" s="11" t="s">
        <v>12</v>
      </c>
      <c r="C15" s="13">
        <v>7107.26</v>
      </c>
      <c r="D15" s="13">
        <v>1361</v>
      </c>
      <c r="E15" s="4">
        <v>8468.4</v>
      </c>
      <c r="F15" s="13">
        <v>2270.15</v>
      </c>
      <c r="G15" s="13">
        <v>83.93</v>
      </c>
      <c r="H15" s="13">
        <f t="shared" si="0"/>
        <v>31.94128257584498</v>
      </c>
      <c r="I15" s="13">
        <f t="shared" si="1"/>
        <v>26.807307165462191</v>
      </c>
    </row>
    <row r="16" spans="1:9" x14ac:dyDescent="0.3">
      <c r="A16" s="11">
        <v>12</v>
      </c>
      <c r="B16" s="10" t="s">
        <v>13</v>
      </c>
      <c r="C16" s="13">
        <v>660.7</v>
      </c>
      <c r="D16" s="13">
        <v>612</v>
      </c>
      <c r="E16" s="4">
        <v>1273.04</v>
      </c>
      <c r="F16" s="9">
        <v>300</v>
      </c>
      <c r="G16" s="13">
        <v>51.9</v>
      </c>
      <c r="H16" s="13">
        <f t="shared" si="0"/>
        <v>45.406387165127896</v>
      </c>
      <c r="I16" s="13">
        <f t="shared" si="1"/>
        <v>23.565638157481306</v>
      </c>
    </row>
    <row r="17" spans="1:9" x14ac:dyDescent="0.3">
      <c r="A17" s="8" t="s">
        <v>29</v>
      </c>
      <c r="B17" s="8" t="s">
        <v>30</v>
      </c>
      <c r="C17" s="7">
        <v>164888.98000000001</v>
      </c>
      <c r="D17" s="7">
        <v>381306</v>
      </c>
      <c r="E17" s="7">
        <v>546195.34</v>
      </c>
      <c r="F17" s="7">
        <f>SUM(F5:F16)</f>
        <v>79094.539999999994</v>
      </c>
      <c r="G17" s="7">
        <v>30.19</v>
      </c>
      <c r="H17" s="7">
        <f t="shared" si="0"/>
        <v>47.96836028702463</v>
      </c>
      <c r="I17" s="7">
        <f t="shared" si="1"/>
        <v>14.480998684463328</v>
      </c>
    </row>
    <row r="18" spans="1:9" x14ac:dyDescent="0.3">
      <c r="A18" s="11">
        <v>1</v>
      </c>
      <c r="B18" s="11" t="s">
        <v>14</v>
      </c>
      <c r="C18" s="13">
        <v>1081.71</v>
      </c>
      <c r="D18" s="13">
        <v>4660</v>
      </c>
      <c r="E18" s="4">
        <v>5741.99</v>
      </c>
      <c r="F18" s="13">
        <v>440.25</v>
      </c>
      <c r="G18" s="13">
        <v>18.84</v>
      </c>
      <c r="H18" s="13">
        <f t="shared" si="0"/>
        <v>40.699448096070114</v>
      </c>
      <c r="I18" s="13">
        <f t="shared" si="1"/>
        <v>7.667202485549435</v>
      </c>
    </row>
    <row r="19" spans="1:9" x14ac:dyDescent="0.3">
      <c r="A19" s="11">
        <v>2</v>
      </c>
      <c r="B19" s="11" t="s">
        <v>37</v>
      </c>
      <c r="C19" s="13">
        <v>0</v>
      </c>
      <c r="D19" s="13">
        <v>21</v>
      </c>
      <c r="E19" s="4">
        <v>20.95</v>
      </c>
      <c r="F19" s="13">
        <v>5</v>
      </c>
      <c r="G19" s="13">
        <v>0</v>
      </c>
      <c r="H19" s="13">
        <v>0</v>
      </c>
      <c r="I19" s="13">
        <f t="shared" si="1"/>
        <v>23.866348448687351</v>
      </c>
    </row>
    <row r="20" spans="1:9" x14ac:dyDescent="0.3">
      <c r="A20" s="11">
        <v>3</v>
      </c>
      <c r="B20" s="11" t="s">
        <v>15</v>
      </c>
      <c r="C20" s="13">
        <v>1001.69</v>
      </c>
      <c r="D20" s="13">
        <v>18233</v>
      </c>
      <c r="E20" s="4">
        <v>19234.490000000002</v>
      </c>
      <c r="F20" s="13">
        <v>311.87</v>
      </c>
      <c r="G20" s="13">
        <v>5.21</v>
      </c>
      <c r="H20" s="13">
        <f t="shared" si="0"/>
        <v>31.134382892910978</v>
      </c>
      <c r="I20" s="13">
        <f t="shared" si="1"/>
        <v>1.6214102895371802</v>
      </c>
    </row>
    <row r="21" spans="1:9" x14ac:dyDescent="0.3">
      <c r="A21" s="11">
        <v>4</v>
      </c>
      <c r="B21" s="11" t="s">
        <v>35</v>
      </c>
      <c r="C21" s="13">
        <v>1041.79</v>
      </c>
      <c r="D21" s="13">
        <v>17499</v>
      </c>
      <c r="E21" s="4">
        <v>18540.59</v>
      </c>
      <c r="F21" s="13">
        <v>76.67</v>
      </c>
      <c r="G21" s="13">
        <v>5.62</v>
      </c>
      <c r="H21" s="13">
        <f t="shared" si="0"/>
        <v>7.3594486412808733</v>
      </c>
      <c r="I21" s="13">
        <f t="shared" si="1"/>
        <v>0.41352513593148871</v>
      </c>
    </row>
    <row r="22" spans="1:9" x14ac:dyDescent="0.3">
      <c r="A22" s="11">
        <v>5</v>
      </c>
      <c r="B22" s="11" t="s">
        <v>16</v>
      </c>
      <c r="C22" s="13">
        <v>2106.77</v>
      </c>
      <c r="D22" s="13">
        <v>1513</v>
      </c>
      <c r="E22" s="4">
        <v>3619.41</v>
      </c>
      <c r="F22" s="13">
        <v>599.80999999999995</v>
      </c>
      <c r="G22" s="13">
        <v>58.21</v>
      </c>
      <c r="H22" s="13">
        <f t="shared" si="0"/>
        <v>28.470597170075518</v>
      </c>
      <c r="I22" s="13">
        <f t="shared" si="1"/>
        <v>16.572037984091327</v>
      </c>
    </row>
    <row r="23" spans="1:9" x14ac:dyDescent="0.3">
      <c r="A23" s="11">
        <v>6</v>
      </c>
      <c r="B23" s="11" t="s">
        <v>17</v>
      </c>
      <c r="C23" s="13">
        <v>5581.24</v>
      </c>
      <c r="D23" s="13">
        <v>7930</v>
      </c>
      <c r="E23" s="4">
        <v>13511.29</v>
      </c>
      <c r="F23" s="13">
        <v>882.2</v>
      </c>
      <c r="G23" s="13">
        <v>41.31</v>
      </c>
      <c r="H23" s="13">
        <f t="shared" si="0"/>
        <v>15.806523281564672</v>
      </c>
      <c r="I23" s="13">
        <f t="shared" si="1"/>
        <v>6.5293543399630973</v>
      </c>
    </row>
    <row r="24" spans="1:9" x14ac:dyDescent="0.3">
      <c r="A24" s="11">
        <v>7</v>
      </c>
      <c r="B24" s="11" t="s">
        <v>18</v>
      </c>
      <c r="C24" s="13">
        <v>2570.2399999999998</v>
      </c>
      <c r="D24" s="13">
        <v>58</v>
      </c>
      <c r="E24" s="4">
        <v>2628.07</v>
      </c>
      <c r="F24" s="13">
        <v>1000</v>
      </c>
      <c r="G24" s="13">
        <v>97.8</v>
      </c>
      <c r="H24" s="13">
        <f t="shared" si="0"/>
        <v>38.906872509960159</v>
      </c>
      <c r="I24" s="13">
        <f t="shared" si="1"/>
        <v>38.050736852519144</v>
      </c>
    </row>
    <row r="25" spans="1:9" x14ac:dyDescent="0.3">
      <c r="A25" s="11">
        <v>8</v>
      </c>
      <c r="B25" s="11" t="s">
        <v>19</v>
      </c>
      <c r="C25" s="13">
        <v>274.39</v>
      </c>
      <c r="D25" s="13">
        <v>4336</v>
      </c>
      <c r="E25" s="4">
        <v>4610</v>
      </c>
      <c r="F25" s="13">
        <v>0</v>
      </c>
      <c r="G25" s="13">
        <v>5.95</v>
      </c>
      <c r="H25" s="13">
        <f t="shared" si="0"/>
        <v>0</v>
      </c>
      <c r="I25" s="13">
        <f t="shared" si="1"/>
        <v>0</v>
      </c>
    </row>
    <row r="26" spans="1:9" x14ac:dyDescent="0.3">
      <c r="A26" s="8" t="s">
        <v>31</v>
      </c>
      <c r="B26" s="8" t="s">
        <v>30</v>
      </c>
      <c r="C26" s="7">
        <v>13657.83</v>
      </c>
      <c r="D26" s="7">
        <v>54250</v>
      </c>
      <c r="E26" s="7">
        <v>67906.789999999994</v>
      </c>
      <c r="F26" s="7">
        <f>SUM(F18:F25)</f>
        <v>3315.8</v>
      </c>
      <c r="G26" s="7">
        <v>20.11</v>
      </c>
      <c r="H26" s="7">
        <f t="shared" si="0"/>
        <v>24.2776487919384</v>
      </c>
      <c r="I26" s="7">
        <f t="shared" si="1"/>
        <v>4.8828695922749414</v>
      </c>
    </row>
    <row r="27" spans="1:9" x14ac:dyDescent="0.3">
      <c r="A27" s="11">
        <v>1</v>
      </c>
      <c r="B27" s="11" t="s">
        <v>21</v>
      </c>
      <c r="C27" s="13">
        <v>16561.21</v>
      </c>
      <c r="D27" s="13">
        <v>9227</v>
      </c>
      <c r="E27" s="13">
        <v>25788.400000000001</v>
      </c>
      <c r="F27" s="13">
        <v>4224.1000000000004</v>
      </c>
      <c r="G27" s="13">
        <v>64.22</v>
      </c>
      <c r="H27" s="13">
        <f t="shared" si="0"/>
        <v>25.505986579483025</v>
      </c>
      <c r="I27" s="13">
        <f t="shared" si="1"/>
        <v>16.379845201718602</v>
      </c>
    </row>
    <row r="28" spans="1:9" x14ac:dyDescent="0.3">
      <c r="A28" s="8" t="s">
        <v>32</v>
      </c>
      <c r="B28" s="8" t="s">
        <v>30</v>
      </c>
      <c r="C28" s="7">
        <v>16561.21</v>
      </c>
      <c r="D28" s="7">
        <v>9227</v>
      </c>
      <c r="E28" s="7">
        <v>25788.400000000001</v>
      </c>
      <c r="F28" s="7">
        <v>4224.1000000000004</v>
      </c>
      <c r="G28" s="7">
        <v>64.22</v>
      </c>
      <c r="H28" s="7">
        <f t="shared" si="0"/>
        <v>25.505986579483025</v>
      </c>
      <c r="I28" s="7">
        <f t="shared" si="1"/>
        <v>16.379845201718602</v>
      </c>
    </row>
    <row r="29" spans="1:9" x14ac:dyDescent="0.3">
      <c r="A29" s="11">
        <v>1</v>
      </c>
      <c r="B29" s="11" t="s">
        <v>22</v>
      </c>
      <c r="C29" s="13">
        <v>15283.02</v>
      </c>
      <c r="D29" s="13">
        <v>19305</v>
      </c>
      <c r="E29" s="13">
        <v>34588.29</v>
      </c>
      <c r="F29" s="13">
        <v>42.39</v>
      </c>
      <c r="G29" s="13">
        <v>44.19</v>
      </c>
      <c r="H29" s="13">
        <f t="shared" si="0"/>
        <v>0.27736664612098916</v>
      </c>
      <c r="I29" s="13">
        <f t="shared" si="1"/>
        <v>0.12255592861052107</v>
      </c>
    </row>
    <row r="30" spans="1:9" x14ac:dyDescent="0.3">
      <c r="A30" s="8" t="s">
        <v>36</v>
      </c>
      <c r="B30" s="8" t="s">
        <v>30</v>
      </c>
      <c r="C30" s="7">
        <v>210391.04000000001</v>
      </c>
      <c r="D30" s="7">
        <v>464088</v>
      </c>
      <c r="E30" s="7">
        <v>674478.82</v>
      </c>
      <c r="F30" s="7">
        <f>F17+F26+F28+F29</f>
        <v>86676.83</v>
      </c>
      <c r="G30" s="7">
        <v>31.19</v>
      </c>
      <c r="H30" s="7">
        <f t="shared" si="0"/>
        <v>41.197966415299817</v>
      </c>
      <c r="I30" s="7">
        <f t="shared" si="1"/>
        <v>12.850934296202215</v>
      </c>
    </row>
    <row r="31" spans="1:9" x14ac:dyDescent="0.3">
      <c r="A31" s="11">
        <v>1</v>
      </c>
      <c r="B31" s="11" t="s">
        <v>39</v>
      </c>
      <c r="C31" s="6">
        <v>7887.63</v>
      </c>
      <c r="D31" s="6">
        <v>0</v>
      </c>
      <c r="E31" s="5">
        <v>7887.63</v>
      </c>
      <c r="F31" s="13">
        <v>0</v>
      </c>
      <c r="G31" s="13">
        <v>100</v>
      </c>
      <c r="H31" s="13">
        <f t="shared" si="0"/>
        <v>0</v>
      </c>
      <c r="I31" s="7">
        <f t="shared" si="1"/>
        <v>0</v>
      </c>
    </row>
    <row r="32" spans="1:9" x14ac:dyDescent="0.3">
      <c r="A32" s="11">
        <v>1</v>
      </c>
      <c r="B32" s="11" t="s">
        <v>20</v>
      </c>
      <c r="C32" s="13">
        <v>109879.05</v>
      </c>
      <c r="D32" s="13">
        <v>0</v>
      </c>
      <c r="E32" s="13">
        <v>109879.05</v>
      </c>
      <c r="F32" s="13">
        <v>0</v>
      </c>
      <c r="G32" s="13">
        <v>100</v>
      </c>
      <c r="H32" s="13">
        <f t="shared" si="0"/>
        <v>0</v>
      </c>
      <c r="I32" s="7">
        <f t="shared" si="1"/>
        <v>0</v>
      </c>
    </row>
    <row r="33" spans="1:9" x14ac:dyDescent="0.3">
      <c r="A33" s="8" t="s">
        <v>33</v>
      </c>
      <c r="B33" s="8" t="s">
        <v>30</v>
      </c>
      <c r="C33" s="7">
        <v>328157.71999999997</v>
      </c>
      <c r="D33" s="7">
        <v>464088</v>
      </c>
      <c r="E33" s="7">
        <v>792245.5</v>
      </c>
      <c r="F33" s="7">
        <f>F30+F31+F32</f>
        <v>86676.83</v>
      </c>
      <c r="G33" s="7">
        <v>41.42</v>
      </c>
      <c r="H33" s="7">
        <f t="shared" si="0"/>
        <v>26.413161939326006</v>
      </c>
      <c r="I33" s="7">
        <f t="shared" si="1"/>
        <v>10.940652865809904</v>
      </c>
    </row>
    <row r="34" spans="1:9" x14ac:dyDescent="0.3">
      <c r="D34" s="14"/>
      <c r="E34" s="14"/>
      <c r="F34" s="14"/>
      <c r="G34" s="14"/>
      <c r="H34" s="14"/>
      <c r="I34" s="14"/>
    </row>
  </sheetData>
  <mergeCells count="3">
    <mergeCell ref="A1:I1"/>
    <mergeCell ref="A2:I2"/>
    <mergeCell ref="A3:I3"/>
  </mergeCells>
  <printOptions gridLines="1"/>
  <pageMargins left="1.05" right="0.25" top="0.75" bottom="0.75" header="0.3" footer="0.3"/>
  <pageSetup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</dc:creator>
  <cp:lastModifiedBy>Lead Bank</cp:lastModifiedBy>
  <cp:lastPrinted>2022-07-28T11:48:55Z</cp:lastPrinted>
  <dcterms:created xsi:type="dcterms:W3CDTF">2020-09-17T13:13:34Z</dcterms:created>
  <dcterms:modified xsi:type="dcterms:W3CDTF">2022-07-28T11:54:52Z</dcterms:modified>
</cp:coreProperties>
</file>